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Downloads\"/>
    </mc:Choice>
  </mc:AlternateContent>
  <xr:revisionPtr revIDLastSave="0" documentId="8_{A28FAC53-EA6E-4559-BD88-6C7652386DAD}" xr6:coauthVersionLast="47" xr6:coauthVersionMax="47" xr10:uidLastSave="{00000000-0000-0000-0000-000000000000}"/>
  <workbookProtection workbookAlgorithmName="SHA-512" workbookHashValue="f/60FXTb2WwhVADMAHeRgd0Jb/XMz9QJ0/IaP1R8r0N/VH+4UmoBMMON3BpZbOJeDyAb5suBhVDaUaOAtHj36w==" workbookSaltValue="kVr7cBVbub9yFIfgKlpOQA==" workbookSpinCount="100000" lockStructure="1"/>
  <bookViews>
    <workbookView xWindow="4290" yWindow="4290" windowWidth="24765" windowHeight="16545" xr2:uid="{E0354D59-DDA7-4E76-9C70-731C2BD9DCF0}"/>
  </bookViews>
  <sheets>
    <sheet name="ceník služe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9" i="2"/>
  <c r="G14" i="2"/>
  <c r="G23" i="2"/>
  <c r="G25" i="2"/>
  <c r="G36" i="2"/>
  <c r="G35" i="2"/>
  <c r="G34" i="2"/>
  <c r="G33" i="2"/>
  <c r="G32" i="2"/>
  <c r="G37" i="2"/>
  <c r="G29" i="2"/>
  <c r="G11" i="2"/>
  <c r="G42" i="2"/>
  <c r="G45" i="2"/>
  <c r="G44" i="2"/>
  <c r="G31" i="2"/>
  <c r="G27" i="2"/>
  <c r="G21" i="2"/>
  <c r="G39" i="2"/>
  <c r="G24" i="2"/>
  <c r="G15" i="2"/>
  <c r="G13" i="2"/>
  <c r="G8" i="2"/>
  <c r="G6" i="2"/>
  <c r="G4" i="2"/>
  <c r="G47" i="2" l="1"/>
</calcChain>
</file>

<file path=xl/sharedStrings.xml><?xml version="1.0" encoding="utf-8"?>
<sst xmlns="http://schemas.openxmlformats.org/spreadsheetml/2006/main" count="81" uniqueCount="69">
  <si>
    <t>OZVUČENÍ DIVADELNÍHO SÁLU – pouze pa</t>
  </si>
  <si>
    <t>(kabelové mikrofony max. 4 ks)</t>
  </si>
  <si>
    <t>akce</t>
  </si>
  <si>
    <r>
      <t xml:space="preserve">Ozvučení divadelního sálu kompletní </t>
    </r>
    <r>
      <rPr>
        <i/>
        <sz val="9"/>
        <color theme="1"/>
        <rFont val="Calibri"/>
        <family val="2"/>
        <charset val="238"/>
        <scheme val="minor"/>
      </rPr>
      <t>(velká aparatura – PA, pult vč. obsluhy MEKUC)</t>
    </r>
  </si>
  <si>
    <t>(zkouška v den akce příplatek +2.000 Kč)</t>
  </si>
  <si>
    <t>malá aparatura - pult</t>
  </si>
  <si>
    <t>(2 bedny + kabelové mikrofony – max. 4 ks, HS, TS)</t>
  </si>
  <si>
    <t>smluvní cena</t>
  </si>
  <si>
    <r>
      <t>zkouška / představení</t>
    </r>
    <r>
      <rPr>
        <sz val="8"/>
        <color theme="1"/>
        <rFont val="Calibri"/>
        <family val="2"/>
        <charset val="238"/>
        <scheme val="minor"/>
      </rPr>
      <t> </t>
    </r>
  </si>
  <si>
    <t>zvukař – malé zvučení</t>
  </si>
  <si>
    <t>(zapojení kabelového mikrofonu a beden, HS, TS)</t>
  </si>
  <si>
    <t>zkouška / představení</t>
  </si>
  <si>
    <r>
      <t xml:space="preserve">osvětlení </t>
    </r>
    <r>
      <rPr>
        <i/>
        <sz val="9"/>
        <color theme="1"/>
        <rFont val="Calibri"/>
        <family val="2"/>
        <charset val="238"/>
        <scheme val="minor"/>
      </rPr>
      <t xml:space="preserve">(DS)  </t>
    </r>
    <r>
      <rPr>
        <sz val="9"/>
        <color theme="1"/>
        <rFont val="Calibri"/>
        <family val="2"/>
        <charset val="238"/>
        <scheme val="minor"/>
      </rPr>
      <t>– jednoduchá choreografie</t>
    </r>
  </si>
  <si>
    <t>– složitá choreografie</t>
  </si>
  <si>
    <t>ZAPŮJČENÍ KABINY</t>
  </si>
  <si>
    <t>(pouze s dozorem vyškoleného zaměstnance MEKUC)</t>
  </si>
  <si>
    <t>manipulant</t>
  </si>
  <si>
    <t>(lze poskytnout pouze po dohodě)</t>
  </si>
  <si>
    <t>hodina /osoba</t>
  </si>
  <si>
    <t>(min. částka 1.000 Kč/akce)</t>
  </si>
  <si>
    <r>
      <t>šatnářky/UVADĚČKY</t>
    </r>
    <r>
      <rPr>
        <i/>
        <sz val="9"/>
        <color theme="1"/>
        <rFont val="Calibri"/>
        <family val="2"/>
        <charset val="238"/>
        <scheme val="minor"/>
      </rPr>
      <t xml:space="preserve"> (pro 1. a 2. patro zvlášť)</t>
    </r>
  </si>
  <si>
    <t>hodina/osoba</t>
  </si>
  <si>
    <t>klavír</t>
  </si>
  <si>
    <t>zápůjčka nástroje na plesy</t>
  </si>
  <si>
    <r>
      <t>KABELOVÝ mikrofon (</t>
    </r>
    <r>
      <rPr>
        <i/>
        <sz val="9"/>
        <color theme="1"/>
        <rFont val="Calibri"/>
        <family val="2"/>
        <charset val="238"/>
        <scheme val="minor"/>
      </rPr>
      <t>nad rámec zápůjčky s aparaturou)</t>
    </r>
  </si>
  <si>
    <t>ks/akce</t>
  </si>
  <si>
    <t>mikrofon bezdrátový</t>
  </si>
  <si>
    <t xml:space="preserve">PROJEKCE v divadelním sále </t>
  </si>
  <si>
    <t>(instalace a deinstalace plátna, zápůjčka projektoru)</t>
  </si>
  <si>
    <t xml:space="preserve">projekce v tanečním sále </t>
  </si>
  <si>
    <r>
      <t>(</t>
    </r>
    <r>
      <rPr>
        <i/>
        <sz val="9"/>
        <color theme="1"/>
        <rFont val="Calibri"/>
        <family val="2"/>
        <charset val="238"/>
        <scheme val="minor"/>
      </rPr>
      <t>instalace a deinstalace plátna, zápůjčka projektoru)</t>
    </r>
  </si>
  <si>
    <t xml:space="preserve">projekce v hudebním sále </t>
  </si>
  <si>
    <r>
      <t xml:space="preserve">Panel </t>
    </r>
    <r>
      <rPr>
        <i/>
        <sz val="9"/>
        <color theme="1"/>
        <rFont val="Calibri"/>
        <family val="2"/>
        <charset val="238"/>
        <scheme val="minor"/>
      </rPr>
      <t>(bez manipulace)</t>
    </r>
  </si>
  <si>
    <t>ks/den</t>
  </si>
  <si>
    <t xml:space="preserve">Ubrus </t>
  </si>
  <si>
    <t>(zápůjčka vč. nákladů na čistírnu)</t>
  </si>
  <si>
    <t xml:space="preserve">25 Kč/malý </t>
  </si>
  <si>
    <t>50 Kč/velký</t>
  </si>
  <si>
    <t>500 Kč/hudební sál</t>
  </si>
  <si>
    <t>1.000 Kč/taneční sál</t>
  </si>
  <si>
    <t>2.000 Kč/celé MKD</t>
  </si>
  <si>
    <t>sada do 2 šaten/akce</t>
  </si>
  <si>
    <t>praktikáble</t>
  </si>
  <si>
    <t xml:space="preserve">(divadelní sál max. 8ks velikost 1x2m-nohy 50 cm, taneční sál max. 12ks velikost 1x2m-nohy 40 cm. Nelze přenášet mezi sály. </t>
  </si>
  <si>
    <t>Cena zahrnuje zápůjčku, nikoliv manipulaci.)</t>
  </si>
  <si>
    <t>předprodej vstupenek</t>
  </si>
  <si>
    <t>8% provize</t>
  </si>
  <si>
    <t>z každé prodané vstupenky</t>
  </si>
  <si>
    <t>Wi-FI</t>
  </si>
  <si>
    <t>ZDARMA</t>
  </si>
  <si>
    <t>úklid nad běžný rámec</t>
  </si>
  <si>
    <t>Akce</t>
  </si>
  <si>
    <t>Obrazovka/TV (k dispozici 2 ks)</t>
  </si>
  <si>
    <t>den</t>
  </si>
  <si>
    <t>Název služby</t>
  </si>
  <si>
    <t>Cena</t>
  </si>
  <si>
    <t xml:space="preserve">popis </t>
  </si>
  <si>
    <t>výsledná cena</t>
  </si>
  <si>
    <t>kalkulace / počet ks</t>
  </si>
  <si>
    <t xml:space="preserve">ladění klavíru dle faktury za ladění </t>
  </si>
  <si>
    <t>Kolečka do šaten vratná kauce</t>
  </si>
  <si>
    <r>
      <t xml:space="preserve">zvukař – velké zvučení </t>
    </r>
    <r>
      <rPr>
        <i/>
        <sz val="9"/>
        <color theme="1"/>
        <rFont val="Calibri"/>
        <family val="2"/>
        <charset val="238"/>
        <scheme val="minor"/>
      </rPr>
      <t>(DS)</t>
    </r>
    <r>
      <rPr>
        <sz val="9"/>
        <color theme="1"/>
        <rFont val="Calibri"/>
        <family val="2"/>
        <charset val="238"/>
        <scheme val="minor"/>
      </rPr>
      <t xml:space="preserve"> smluvní cena</t>
    </r>
  </si>
  <si>
    <t>cena vstupenky</t>
  </si>
  <si>
    <t>počet</t>
  </si>
  <si>
    <t>VYPLŇUJTE PROSÍM POUZE TAKTO ŽLUTĚ OZNAČENÁ POLE. DĚKUJEME</t>
  </si>
  <si>
    <t>* vícenáklady se řeší individuálně</t>
  </si>
  <si>
    <t>* chyby v ceníku vyhrazeny</t>
  </si>
  <si>
    <t>osob</t>
  </si>
  <si>
    <t>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</si>
</sst>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Kč&quot;"/>
    <numFmt numFmtId="165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6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6" fontId="4" fillId="0" borderId="5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9133-DEE7-444D-9FB5-61C6465873BD}">
  <dimension ref="A1:I48"/>
  <sheetViews>
    <sheetView tabSelected="1" zoomScale="85" zoomScaleNormal="85" workbookViewId="0">
      <selection activeCell="H6" sqref="H6"/>
    </sheetView>
  </sheetViews>
  <sheetFormatPr defaultRowHeight="15" x14ac:dyDescent="0.25"/>
  <cols>
    <col min="1" max="1" width="10.42578125" customWidth="1"/>
    <col min="2" max="2" width="34" customWidth="1"/>
    <col min="3" max="3" width="35.28515625" style="2" customWidth="1"/>
    <col min="4" max="4" width="50.85546875" customWidth="1"/>
    <col min="6" max="6" width="18.28515625" style="2" customWidth="1"/>
    <col min="7" max="7" width="18.140625" style="2" customWidth="1"/>
    <col min="8" max="8" width="14.7109375" customWidth="1"/>
  </cols>
  <sheetData>
    <row r="1" spans="1:7" ht="27" customHeight="1" x14ac:dyDescent="0.25">
      <c r="A1" s="48" t="s">
        <v>64</v>
      </c>
      <c r="B1" s="48"/>
      <c r="C1" s="48"/>
      <c r="D1" s="48"/>
      <c r="E1" s="48"/>
      <c r="F1" s="48"/>
      <c r="G1" s="48"/>
    </row>
    <row r="2" spans="1:7" s="1" customFormat="1" ht="30" x14ac:dyDescent="0.25">
      <c r="B2" s="1" t="s">
        <v>54</v>
      </c>
      <c r="C2" s="1" t="s">
        <v>55</v>
      </c>
      <c r="D2" s="1" t="s">
        <v>56</v>
      </c>
      <c r="F2" s="1" t="s">
        <v>58</v>
      </c>
      <c r="G2" s="1" t="s">
        <v>57</v>
      </c>
    </row>
    <row r="3" spans="1:7" ht="15.75" thickBot="1" x14ac:dyDescent="0.3"/>
    <row r="4" spans="1:7" x14ac:dyDescent="0.25">
      <c r="B4" s="3" t="s">
        <v>0</v>
      </c>
      <c r="C4" s="32">
        <v>5000</v>
      </c>
      <c r="D4" s="42" t="s">
        <v>2</v>
      </c>
      <c r="F4" s="34">
        <v>0</v>
      </c>
      <c r="G4" s="30">
        <f>C4*F4</f>
        <v>0</v>
      </c>
    </row>
    <row r="5" spans="1:7" ht="15.75" thickBot="1" x14ac:dyDescent="0.3">
      <c r="B5" s="4" t="s">
        <v>1</v>
      </c>
      <c r="C5" s="33"/>
      <c r="D5" s="43"/>
      <c r="F5" s="35"/>
      <c r="G5" s="31"/>
    </row>
    <row r="6" spans="1:7" ht="59.45" customHeight="1" x14ac:dyDescent="0.25">
      <c r="B6" s="44" t="s">
        <v>3</v>
      </c>
      <c r="C6" s="32">
        <v>8000</v>
      </c>
      <c r="D6" s="5" t="s">
        <v>2</v>
      </c>
      <c r="F6" s="34">
        <v>0</v>
      </c>
      <c r="G6" s="30">
        <f>C6*F6</f>
        <v>0</v>
      </c>
    </row>
    <row r="7" spans="1:7" ht="15.75" thickBot="1" x14ac:dyDescent="0.3">
      <c r="B7" s="45"/>
      <c r="C7" s="33"/>
      <c r="D7" s="7" t="s">
        <v>4</v>
      </c>
      <c r="F7" s="35"/>
      <c r="G7" s="31"/>
    </row>
    <row r="8" spans="1:7" x14ac:dyDescent="0.25">
      <c r="B8" s="8" t="s">
        <v>5</v>
      </c>
      <c r="C8" s="32">
        <v>2000</v>
      </c>
      <c r="D8" s="42" t="s">
        <v>2</v>
      </c>
      <c r="F8" s="34">
        <v>0</v>
      </c>
      <c r="G8" s="30">
        <f>C8*F8</f>
        <v>0</v>
      </c>
    </row>
    <row r="9" spans="1:7" ht="24.75" thickBot="1" x14ac:dyDescent="0.3">
      <c r="B9" s="4" t="s">
        <v>6</v>
      </c>
      <c r="C9" s="33"/>
      <c r="D9" s="43"/>
      <c r="F9" s="35"/>
      <c r="G9" s="31"/>
    </row>
    <row r="10" spans="1:7" ht="15.75" thickBot="1" x14ac:dyDescent="0.3">
      <c r="B10" s="6" t="s">
        <v>61</v>
      </c>
      <c r="C10" s="9" t="s">
        <v>7</v>
      </c>
      <c r="D10" s="7" t="s">
        <v>8</v>
      </c>
      <c r="F10" s="29"/>
      <c r="G10" s="10"/>
    </row>
    <row r="11" spans="1:7" x14ac:dyDescent="0.25">
      <c r="B11" s="8" t="s">
        <v>9</v>
      </c>
      <c r="C11" s="32">
        <v>2000</v>
      </c>
      <c r="D11" s="42" t="s">
        <v>11</v>
      </c>
      <c r="F11" s="34">
        <v>0</v>
      </c>
      <c r="G11" s="30">
        <f>C11*F11</f>
        <v>0</v>
      </c>
    </row>
    <row r="12" spans="1:7" ht="24.75" thickBot="1" x14ac:dyDescent="0.3">
      <c r="B12" s="4" t="s">
        <v>10</v>
      </c>
      <c r="C12" s="33"/>
      <c r="D12" s="43"/>
      <c r="F12" s="35"/>
      <c r="G12" s="31"/>
    </row>
    <row r="13" spans="1:7" ht="24" x14ac:dyDescent="0.25">
      <c r="B13" s="8" t="s">
        <v>12</v>
      </c>
      <c r="C13" s="11">
        <v>3000</v>
      </c>
      <c r="D13" s="42" t="s">
        <v>11</v>
      </c>
      <c r="F13" s="26">
        <v>0</v>
      </c>
      <c r="G13" s="10">
        <f>C13*F13</f>
        <v>0</v>
      </c>
    </row>
    <row r="14" spans="1:7" ht="15.75" thickBot="1" x14ac:dyDescent="0.3">
      <c r="B14" s="6" t="s">
        <v>13</v>
      </c>
      <c r="C14" s="12">
        <v>6000</v>
      </c>
      <c r="D14" s="43"/>
      <c r="F14" s="26">
        <v>0</v>
      </c>
      <c r="G14" s="10">
        <f>C14*F14</f>
        <v>0</v>
      </c>
    </row>
    <row r="15" spans="1:7" x14ac:dyDescent="0.25">
      <c r="B15" s="13" t="s">
        <v>14</v>
      </c>
      <c r="C15" s="32">
        <v>1500</v>
      </c>
      <c r="D15" s="42" t="s">
        <v>11</v>
      </c>
      <c r="F15" s="34">
        <v>0</v>
      </c>
      <c r="G15" s="30">
        <f>C15*F15</f>
        <v>0</v>
      </c>
    </row>
    <row r="16" spans="1:7" ht="24.75" thickBot="1" x14ac:dyDescent="0.3">
      <c r="B16" s="4" t="s">
        <v>15</v>
      </c>
      <c r="C16" s="33"/>
      <c r="D16" s="43"/>
      <c r="F16" s="35"/>
      <c r="G16" s="31"/>
    </row>
    <row r="17" spans="2:8" x14ac:dyDescent="0.25">
      <c r="B17" s="8" t="s">
        <v>16</v>
      </c>
      <c r="C17" s="40">
        <v>250</v>
      </c>
      <c r="D17" s="5" t="s">
        <v>18</v>
      </c>
      <c r="E17" s="28" t="s">
        <v>67</v>
      </c>
      <c r="F17" s="34">
        <v>0</v>
      </c>
      <c r="G17" s="30">
        <f>C17*F17*H18</f>
        <v>0</v>
      </c>
      <c r="H17" s="53" t="s">
        <v>68</v>
      </c>
    </row>
    <row r="18" spans="2:8" ht="15.75" thickBot="1" x14ac:dyDescent="0.3">
      <c r="B18" s="4" t="s">
        <v>17</v>
      </c>
      <c r="C18" s="41"/>
      <c r="D18" s="7" t="s">
        <v>19</v>
      </c>
      <c r="F18" s="35"/>
      <c r="G18" s="31"/>
      <c r="H18" s="27">
        <v>0</v>
      </c>
    </row>
    <row r="19" spans="2:8" x14ac:dyDescent="0.25">
      <c r="B19" s="51" t="s">
        <v>20</v>
      </c>
      <c r="C19" s="40">
        <v>250</v>
      </c>
      <c r="D19" s="49" t="s">
        <v>21</v>
      </c>
      <c r="E19" s="28" t="s">
        <v>67</v>
      </c>
      <c r="F19" s="34">
        <v>0</v>
      </c>
      <c r="G19" s="30">
        <f>C19*F19*H20</f>
        <v>0</v>
      </c>
      <c r="H19" s="53" t="s">
        <v>68</v>
      </c>
    </row>
    <row r="20" spans="2:8" ht="15.75" thickBot="1" x14ac:dyDescent="0.3">
      <c r="B20" s="52"/>
      <c r="C20" s="41"/>
      <c r="D20" s="50"/>
      <c r="F20" s="35"/>
      <c r="G20" s="31"/>
      <c r="H20" s="27">
        <v>0</v>
      </c>
    </row>
    <row r="21" spans="2:8" x14ac:dyDescent="0.25">
      <c r="B21" s="44" t="s">
        <v>22</v>
      </c>
      <c r="C21" s="32">
        <v>1000</v>
      </c>
      <c r="D21" s="5" t="s">
        <v>59</v>
      </c>
      <c r="F21" s="34">
        <v>0</v>
      </c>
      <c r="G21" s="30">
        <f>C21*F22</f>
        <v>0</v>
      </c>
    </row>
    <row r="22" spans="2:8" ht="15.75" thickBot="1" x14ac:dyDescent="0.3">
      <c r="B22" s="45"/>
      <c r="C22" s="33"/>
      <c r="D22" s="7" t="s">
        <v>23</v>
      </c>
      <c r="F22" s="35"/>
      <c r="G22" s="31"/>
    </row>
    <row r="23" spans="2:8" ht="24.75" thickBot="1" x14ac:dyDescent="0.3">
      <c r="B23" s="6" t="s">
        <v>24</v>
      </c>
      <c r="C23" s="14">
        <v>200</v>
      </c>
      <c r="D23" s="7" t="s">
        <v>25</v>
      </c>
      <c r="F23" s="26">
        <v>0</v>
      </c>
      <c r="G23" s="10">
        <f>C23*F23</f>
        <v>0</v>
      </c>
    </row>
    <row r="24" spans="2:8" ht="15.75" thickBot="1" x14ac:dyDescent="0.3">
      <c r="B24" s="6" t="s">
        <v>26</v>
      </c>
      <c r="C24" s="12">
        <v>1000</v>
      </c>
      <c r="D24" s="7" t="s">
        <v>25</v>
      </c>
      <c r="F24" s="26">
        <v>0</v>
      </c>
      <c r="G24" s="10">
        <f>C24*F24</f>
        <v>0</v>
      </c>
    </row>
    <row r="25" spans="2:8" x14ac:dyDescent="0.25">
      <c r="B25" s="8" t="s">
        <v>27</v>
      </c>
      <c r="C25" s="32">
        <v>5000</v>
      </c>
      <c r="D25" s="42" t="s">
        <v>2</v>
      </c>
      <c r="F25" s="34">
        <v>0</v>
      </c>
      <c r="G25" s="30">
        <f>C25*F25</f>
        <v>0</v>
      </c>
    </row>
    <row r="26" spans="2:8" ht="24.75" thickBot="1" x14ac:dyDescent="0.3">
      <c r="B26" s="4" t="s">
        <v>28</v>
      </c>
      <c r="C26" s="33"/>
      <c r="D26" s="43"/>
      <c r="F26" s="35"/>
      <c r="G26" s="31"/>
    </row>
    <row r="27" spans="2:8" x14ac:dyDescent="0.25">
      <c r="B27" s="8" t="s">
        <v>29</v>
      </c>
      <c r="C27" s="32">
        <v>2000</v>
      </c>
      <c r="D27" s="42" t="s">
        <v>2</v>
      </c>
      <c r="F27" s="34">
        <v>0</v>
      </c>
      <c r="G27" s="30">
        <f>C27*F27</f>
        <v>0</v>
      </c>
    </row>
    <row r="28" spans="2:8" ht="24.75" thickBot="1" x14ac:dyDescent="0.3">
      <c r="B28" s="6" t="s">
        <v>30</v>
      </c>
      <c r="C28" s="33"/>
      <c r="D28" s="43"/>
      <c r="F28" s="35"/>
      <c r="G28" s="31"/>
    </row>
    <row r="29" spans="2:8" x14ac:dyDescent="0.25">
      <c r="B29" s="8" t="s">
        <v>31</v>
      </c>
      <c r="C29" s="32">
        <v>1500</v>
      </c>
      <c r="D29" s="42" t="s">
        <v>2</v>
      </c>
      <c r="F29" s="34">
        <v>0</v>
      </c>
      <c r="G29" s="30">
        <f>C29*F29</f>
        <v>0</v>
      </c>
    </row>
    <row r="30" spans="2:8" ht="24.75" thickBot="1" x14ac:dyDescent="0.3">
      <c r="B30" s="4" t="s">
        <v>28</v>
      </c>
      <c r="C30" s="33"/>
      <c r="D30" s="43"/>
      <c r="F30" s="35"/>
      <c r="G30" s="31"/>
    </row>
    <row r="31" spans="2:8" ht="15.75" thickBot="1" x14ac:dyDescent="0.3">
      <c r="B31" s="6" t="s">
        <v>32</v>
      </c>
      <c r="C31" s="14">
        <v>50</v>
      </c>
      <c r="D31" s="7" t="s">
        <v>33</v>
      </c>
      <c r="F31" s="26">
        <v>0</v>
      </c>
      <c r="G31" s="10">
        <f t="shared" ref="G31:G37" si="0">C31*F31</f>
        <v>0</v>
      </c>
    </row>
    <row r="32" spans="2:8" x14ac:dyDescent="0.25">
      <c r="B32" s="8" t="s">
        <v>34</v>
      </c>
      <c r="C32" s="11">
        <v>25</v>
      </c>
      <c r="D32" s="15" t="s">
        <v>36</v>
      </c>
      <c r="F32" s="26">
        <v>0</v>
      </c>
      <c r="G32" s="10">
        <f t="shared" si="0"/>
        <v>0</v>
      </c>
    </row>
    <row r="33" spans="2:9" x14ac:dyDescent="0.25">
      <c r="B33" s="16" t="s">
        <v>35</v>
      </c>
      <c r="C33" s="11">
        <v>50</v>
      </c>
      <c r="D33" s="15" t="s">
        <v>37</v>
      </c>
      <c r="F33" s="26">
        <v>0</v>
      </c>
      <c r="G33" s="10">
        <f t="shared" si="0"/>
        <v>0</v>
      </c>
    </row>
    <row r="34" spans="2:9" x14ac:dyDescent="0.25">
      <c r="B34" s="17"/>
      <c r="C34" s="18">
        <v>500</v>
      </c>
      <c r="D34" s="19" t="s">
        <v>38</v>
      </c>
      <c r="F34" s="26">
        <v>0</v>
      </c>
      <c r="G34" s="10">
        <f t="shared" si="0"/>
        <v>0</v>
      </c>
    </row>
    <row r="35" spans="2:9" x14ac:dyDescent="0.25">
      <c r="B35" s="17"/>
      <c r="C35" s="18">
        <v>1000</v>
      </c>
      <c r="D35" s="19" t="s">
        <v>39</v>
      </c>
      <c r="F35" s="26">
        <v>0</v>
      </c>
      <c r="G35" s="10">
        <f t="shared" si="0"/>
        <v>0</v>
      </c>
    </row>
    <row r="36" spans="2:9" ht="15.75" thickBot="1" x14ac:dyDescent="0.3">
      <c r="B36" s="20"/>
      <c r="C36" s="21">
        <v>2000</v>
      </c>
      <c r="D36" s="22" t="s">
        <v>40</v>
      </c>
      <c r="F36" s="26">
        <v>0</v>
      </c>
      <c r="G36" s="10">
        <f t="shared" si="0"/>
        <v>0</v>
      </c>
    </row>
    <row r="37" spans="2:9" x14ac:dyDescent="0.25">
      <c r="B37" s="44" t="s">
        <v>60</v>
      </c>
      <c r="C37" s="36">
        <v>1000</v>
      </c>
      <c r="D37" s="42" t="s">
        <v>41</v>
      </c>
      <c r="F37" s="34">
        <v>0</v>
      </c>
      <c r="G37" s="30">
        <f t="shared" si="0"/>
        <v>0</v>
      </c>
    </row>
    <row r="38" spans="2:9" ht="15.75" thickBot="1" x14ac:dyDescent="0.3">
      <c r="B38" s="45"/>
      <c r="C38" s="37"/>
      <c r="D38" s="43"/>
      <c r="F38" s="35"/>
      <c r="G38" s="31"/>
    </row>
    <row r="39" spans="2:9" x14ac:dyDescent="0.25">
      <c r="B39" s="8" t="s">
        <v>42</v>
      </c>
      <c r="C39" s="40">
        <v>200</v>
      </c>
      <c r="D39" s="42" t="s">
        <v>25</v>
      </c>
      <c r="F39" s="34">
        <v>0</v>
      </c>
      <c r="G39" s="30">
        <f>C39*F39</f>
        <v>0</v>
      </c>
    </row>
    <row r="40" spans="2:9" ht="36" x14ac:dyDescent="0.25">
      <c r="B40" s="16" t="s">
        <v>43</v>
      </c>
      <c r="C40" s="46"/>
      <c r="D40" s="47"/>
      <c r="F40" s="38"/>
      <c r="G40" s="39"/>
    </row>
    <row r="41" spans="2:9" ht="30.75" thickBot="1" x14ac:dyDescent="0.3">
      <c r="B41" s="4" t="s">
        <v>44</v>
      </c>
      <c r="C41" s="41"/>
      <c r="D41" s="43"/>
      <c r="F41" s="35"/>
      <c r="G41" s="31"/>
      <c r="H41" s="23" t="s">
        <v>62</v>
      </c>
    </row>
    <row r="42" spans="2:9" ht="15.75" thickBot="1" x14ac:dyDescent="0.3">
      <c r="B42" s="6" t="s">
        <v>45</v>
      </c>
      <c r="C42" s="9" t="s">
        <v>46</v>
      </c>
      <c r="D42" s="7" t="s">
        <v>47</v>
      </c>
      <c r="E42" s="28" t="s">
        <v>63</v>
      </c>
      <c r="F42" s="26">
        <v>0</v>
      </c>
      <c r="G42" s="10">
        <f>(H42/100*8)*F42</f>
        <v>0</v>
      </c>
      <c r="H42" s="27">
        <v>0</v>
      </c>
      <c r="I42" s="1"/>
    </row>
    <row r="43" spans="2:9" ht="15.75" thickBot="1" x14ac:dyDescent="0.3">
      <c r="B43" s="6" t="s">
        <v>48</v>
      </c>
      <c r="C43" s="9" t="s">
        <v>49</v>
      </c>
      <c r="D43" s="7"/>
      <c r="F43" s="29"/>
      <c r="G43" s="10"/>
    </row>
    <row r="44" spans="2:9" ht="15.75" thickBot="1" x14ac:dyDescent="0.3">
      <c r="B44" s="6" t="s">
        <v>50</v>
      </c>
      <c r="C44" s="24">
        <v>1000</v>
      </c>
      <c r="D44" s="7" t="s">
        <v>51</v>
      </c>
      <c r="F44" s="26">
        <v>0</v>
      </c>
      <c r="G44" s="10">
        <f>C44*F44</f>
        <v>0</v>
      </c>
    </row>
    <row r="45" spans="2:9" ht="15.75" thickBot="1" x14ac:dyDescent="0.3">
      <c r="B45" s="6" t="s">
        <v>52</v>
      </c>
      <c r="C45" s="24">
        <v>800</v>
      </c>
      <c r="D45" s="7" t="s">
        <v>53</v>
      </c>
      <c r="F45" s="26">
        <v>0</v>
      </c>
      <c r="G45" s="10">
        <f>C45*F45</f>
        <v>0</v>
      </c>
    </row>
    <row r="46" spans="2:9" x14ac:dyDescent="0.25">
      <c r="B46" s="25"/>
    </row>
    <row r="47" spans="2:9" x14ac:dyDescent="0.25">
      <c r="B47" t="s">
        <v>65</v>
      </c>
      <c r="G47" s="30">
        <f>SUM(G21:G46)</f>
        <v>0</v>
      </c>
    </row>
    <row r="48" spans="2:9" x14ac:dyDescent="0.25">
      <c r="B48" t="s">
        <v>66</v>
      </c>
      <c r="G48" s="31"/>
    </row>
  </sheetData>
  <sheetProtection algorithmName="SHA-512" hashValue="rBxv98WCOE6wcTdB1GbDsDtJd6hYeHSFQ94tkXD+gki8UyBXxATC9UrU+kHedGVh9Y/fLiLihJR7OGqhJEeqwQ==" saltValue="JdopIPai/zAIqiCcxfya9g==" spinCount="100000" sheet="1" objects="1" scenarios="1"/>
  <mergeCells count="56">
    <mergeCell ref="G8:G9"/>
    <mergeCell ref="G11:G12"/>
    <mergeCell ref="F4:F5"/>
    <mergeCell ref="D19:D20"/>
    <mergeCell ref="F19:F20"/>
    <mergeCell ref="G19:G20"/>
    <mergeCell ref="A1:G1"/>
    <mergeCell ref="C4:C5"/>
    <mergeCell ref="D4:D5"/>
    <mergeCell ref="B6:B7"/>
    <mergeCell ref="C6:C7"/>
    <mergeCell ref="G4:G5"/>
    <mergeCell ref="G6:G7"/>
    <mergeCell ref="C39:C41"/>
    <mergeCell ref="D39:D41"/>
    <mergeCell ref="C27:C28"/>
    <mergeCell ref="D27:D28"/>
    <mergeCell ref="C29:C30"/>
    <mergeCell ref="D29:D30"/>
    <mergeCell ref="F6:F7"/>
    <mergeCell ref="F8:F9"/>
    <mergeCell ref="F11:F12"/>
    <mergeCell ref="B37:B38"/>
    <mergeCell ref="D37:D38"/>
    <mergeCell ref="D11:D12"/>
    <mergeCell ref="D13:D14"/>
    <mergeCell ref="C19:C20"/>
    <mergeCell ref="B19:B20"/>
    <mergeCell ref="C8:C9"/>
    <mergeCell ref="D8:D9"/>
    <mergeCell ref="C11:C12"/>
    <mergeCell ref="B21:B22"/>
    <mergeCell ref="C25:C26"/>
    <mergeCell ref="D25:D26"/>
    <mergeCell ref="F25:F26"/>
    <mergeCell ref="F21:F22"/>
    <mergeCell ref="G15:G16"/>
    <mergeCell ref="F15:F16"/>
    <mergeCell ref="C15:C16"/>
    <mergeCell ref="D15:D16"/>
    <mergeCell ref="G21:G22"/>
    <mergeCell ref="C21:C22"/>
    <mergeCell ref="G37:G38"/>
    <mergeCell ref="G47:G48"/>
    <mergeCell ref="F17:F18"/>
    <mergeCell ref="G17:G18"/>
    <mergeCell ref="C37:C38"/>
    <mergeCell ref="F39:F41"/>
    <mergeCell ref="G39:G41"/>
    <mergeCell ref="F29:F30"/>
    <mergeCell ref="G29:G30"/>
    <mergeCell ref="F27:F28"/>
    <mergeCell ref="G27:G28"/>
    <mergeCell ref="F37:F38"/>
    <mergeCell ref="C17:C18"/>
    <mergeCell ref="G25:G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služeb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Vladimír Pastorek</cp:lastModifiedBy>
  <dcterms:created xsi:type="dcterms:W3CDTF">2024-09-15T14:10:37Z</dcterms:created>
  <dcterms:modified xsi:type="dcterms:W3CDTF">2024-09-24T10:22:04Z</dcterms:modified>
</cp:coreProperties>
</file>